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horning parish council\Finance\2015-16\"/>
    </mc:Choice>
  </mc:AlternateContent>
  <bookViews>
    <workbookView xWindow="0" yWindow="0" windowWidth="28800" windowHeight="12435"/>
  </bookViews>
  <sheets>
    <sheet name="Precept 2016.17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F38" i="1"/>
  <c r="F26" i="1"/>
  <c r="M38" i="1"/>
  <c r="L38" i="1"/>
  <c r="K38" i="1"/>
  <c r="J38" i="1"/>
  <c r="G38" i="1"/>
  <c r="M26" i="1"/>
  <c r="L26" i="1"/>
  <c r="K26" i="1"/>
  <c r="G26" i="1"/>
  <c r="J19" i="1" l="1"/>
  <c r="J13" i="1"/>
  <c r="J11" i="1"/>
  <c r="J10" i="1"/>
  <c r="J26" i="1" s="1"/>
  <c r="A38" i="1" l="1"/>
  <c r="A26" i="1"/>
</calcChain>
</file>

<file path=xl/comments1.xml><?xml version="1.0" encoding="utf-8"?>
<comments xmlns="http://schemas.openxmlformats.org/spreadsheetml/2006/main">
  <authors>
    <author>Ian</author>
  </authors>
  <commentList>
    <comment ref="G25" authorId="0" shapeId="0">
      <text>
        <r>
          <rPr>
            <b/>
            <sz val="9"/>
            <color indexed="81"/>
            <rFont val="Tahoma"/>
            <charset val="1"/>
          </rPr>
          <t>Ian:</t>
        </r>
        <r>
          <rPr>
            <sz val="9"/>
            <color indexed="81"/>
            <rFont val="Tahoma"/>
            <charset val="1"/>
          </rPr>
          <t xml:space="preserve">
50/50 stuff came out of previous year surplus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Ian:</t>
        </r>
        <r>
          <rPr>
            <sz val="9"/>
            <color indexed="81"/>
            <rFont val="Tahoma"/>
            <charset val="1"/>
          </rPr>
          <t xml:space="preserve">
50/50 stuff budgeted for in previous year</t>
        </r>
      </text>
    </comment>
  </commentList>
</comments>
</file>

<file path=xl/sharedStrings.xml><?xml version="1.0" encoding="utf-8"?>
<sst xmlns="http://schemas.openxmlformats.org/spreadsheetml/2006/main" count="110" uniqueCount="76">
  <si>
    <t>ACTUAL</t>
  </si>
  <si>
    <t>Budget</t>
  </si>
  <si>
    <t>Actual</t>
  </si>
  <si>
    <t>Notes</t>
  </si>
  <si>
    <t>Comments</t>
  </si>
  <si>
    <t>2012/13</t>
  </si>
  <si>
    <t>PAYMENTS</t>
  </si>
  <si>
    <t>2013/14</t>
  </si>
  <si>
    <t>Allotment - Church Commissioners</t>
  </si>
  <si>
    <t>Not yet paid full year</t>
  </si>
  <si>
    <t>increase due to church rent increase allotment rents to go from £15 to £17. To be collected in April</t>
  </si>
  <si>
    <t>Litter Picking</t>
  </si>
  <si>
    <t>Only paid 11 months</t>
  </si>
  <si>
    <t>Maintenance</t>
  </si>
  <si>
    <t>Not Paid for Feb and March</t>
  </si>
  <si>
    <t>Will include PAYE for 2014/2015</t>
  </si>
  <si>
    <t>Admin &amp; Mileage</t>
  </si>
  <si>
    <t>May be further claim from Clerk(s)</t>
  </si>
  <si>
    <t>net of VAT</t>
  </si>
  <si>
    <t>Insurance</t>
  </si>
  <si>
    <t>Audit Fees</t>
  </si>
  <si>
    <t>Dog Bin Emptying</t>
  </si>
  <si>
    <t>Training</t>
  </si>
  <si>
    <t>Not paid PAYE for Q4 yet</t>
  </si>
  <si>
    <t>Clerk tax to be moved to remuneration</t>
  </si>
  <si>
    <t>Memberships</t>
  </si>
  <si>
    <t>810 or 500 ?</t>
  </si>
  <si>
    <t>Playground inspection</t>
  </si>
  <si>
    <t>RECEIPTS</t>
  </si>
  <si>
    <t>Allotment Rents</t>
  </si>
  <si>
    <t>Payments received but not cashed</t>
  </si>
  <si>
    <t>Only 2 Quarters invoiced</t>
  </si>
  <si>
    <t>Precept</t>
  </si>
  <si>
    <t>13000 + Grant of 1053</t>
  </si>
  <si>
    <t>Recycling Credits</t>
  </si>
  <si>
    <t>Last credit October 2014</t>
  </si>
  <si>
    <t>Donation Box</t>
  </si>
  <si>
    <t>Strategic Reserve should be moved to Community Account</t>
  </si>
  <si>
    <t>HORNING PARISH COUNCIL PRECEPT 2015/2016</t>
  </si>
  <si>
    <t>2014/2015</t>
  </si>
  <si>
    <t>2011/2012</t>
  </si>
  <si>
    <t>Clerk's Remuneration</t>
  </si>
  <si>
    <t>Allotment Maintenance</t>
  </si>
  <si>
    <t>S 137 Donations</t>
  </si>
  <si>
    <t>St Benedicts PCC Annual Payment (S137)</t>
  </si>
  <si>
    <t>2015/2016</t>
  </si>
  <si>
    <t>General Expenses/Misc</t>
  </si>
  <si>
    <t>NNDC Grant</t>
  </si>
  <si>
    <t>Strategic Reserve (start of year)</t>
  </si>
  <si>
    <t>Forecast</t>
  </si>
  <si>
    <t>2013/2014</t>
  </si>
  <si>
    <t>2012/2013</t>
  </si>
  <si>
    <t>Grass Cutting and Grounds Maint</t>
  </si>
  <si>
    <t>N/A</t>
  </si>
  <si>
    <t>Recreation Ground Rents</t>
  </si>
  <si>
    <t>Reduced slightly</t>
  </si>
  <si>
    <t>Nominal amount</t>
  </si>
  <si>
    <t>Single inspection</t>
  </si>
  <si>
    <t>Assumes we will accept grant</t>
  </si>
  <si>
    <t>We will get some for the remainder of the year post-July</t>
  </si>
  <si>
    <t>Estimate</t>
  </si>
  <si>
    <t>£100 Football Club £5 Bowls Club</t>
  </si>
  <si>
    <t>Earmark Trees for Horning</t>
  </si>
  <si>
    <t>80% occupation</t>
  </si>
  <si>
    <t>Surplus from rent</t>
  </si>
  <si>
    <t>NALC only</t>
  </si>
  <si>
    <t>Glass recycling</t>
  </si>
  <si>
    <t>Capital Project</t>
  </si>
  <si>
    <t>Slipway</t>
  </si>
  <si>
    <t>Increase in Strategic Reserve</t>
  </si>
  <si>
    <t>Planter Donations</t>
  </si>
  <si>
    <t>Mooring/</t>
  </si>
  <si>
    <t>inc above</t>
  </si>
  <si>
    <t>Misc/Bank Intrest</t>
  </si>
  <si>
    <t>2016/2017</t>
  </si>
  <si>
    <t>Budget and Precept document for 2016/2017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</si>
</sst>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i/>
      <sz val="8"/>
      <name val="Arial"/>
      <family val="2"/>
    </font>
    <font>
      <sz val="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7" fillId="3" borderId="0" xfId="0" applyFont="1" applyFill="1"/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8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164" fontId="7" fillId="3" borderId="1" xfId="0" applyNumberFormat="1" applyFont="1" applyFill="1" applyBorder="1"/>
    <xf numFmtId="164" fontId="0" fillId="0" borderId="1" xfId="0" applyNumberFormat="1" applyBorder="1"/>
    <xf numFmtId="164" fontId="5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/>
    <xf numFmtId="164" fontId="8" fillId="3" borderId="1" xfId="0" applyNumberFormat="1" applyFont="1" applyFill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7" fillId="3" borderId="1" xfId="0" applyFont="1" applyFill="1" applyBorder="1"/>
    <xf numFmtId="0" fontId="9" fillId="0" borderId="0" xfId="0" applyFont="1"/>
    <xf numFmtId="0" fontId="10" fillId="3" borderId="0" xfId="0" applyFont="1" applyFill="1"/>
    <xf numFmtId="164" fontId="0" fillId="0" borderId="0" xfId="0" applyNumberFormat="1"/>
    <xf numFmtId="0" fontId="11" fillId="0" borderId="1" xfId="0" applyFont="1" applyBorder="1"/>
    <xf numFmtId="164" fontId="11" fillId="2" borderId="1" xfId="0" applyNumberFormat="1" applyFont="1" applyFill="1" applyBorder="1"/>
    <xf numFmtId="0" fontId="0" fillId="2" borderId="0" xfId="0" applyFill="1"/>
    <xf numFmtId="164" fontId="0" fillId="0" borderId="1" xfId="0" applyNumberFormat="1" applyBorder="1" applyAlignment="1">
      <alignment horizontal="right"/>
    </xf>
    <xf numFmtId="0" fontId="0" fillId="2" borderId="1" xfId="0" applyFill="1" applyBorder="1"/>
    <xf numFmtId="164" fontId="0" fillId="0" borderId="2" xfId="0" applyNumberFormat="1" applyFill="1" applyBorder="1"/>
    <xf numFmtId="164" fontId="12" fillId="0" borderId="1" xfId="0" applyNumberFormat="1" applyFont="1" applyBorder="1"/>
    <xf numFmtId="164" fontId="11" fillId="2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164" fontId="1" fillId="0" borderId="1" xfId="0" applyNumberFormat="1" applyFont="1" applyFill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D1" workbookViewId="0">
      <selection activeCell="D3" sqref="D3"/>
    </sheetView>
  </sheetViews>
  <sheetFormatPr defaultRowHeight="15" x14ac:dyDescent="0.25"/>
  <cols>
    <col min="1" max="1" width="12" hidden="1" customWidth="1"/>
    <col min="2" max="2" width="12.28515625" hidden="1" customWidth="1"/>
    <col min="3" max="3" width="13.85546875" style="4" hidden="1" customWidth="1"/>
    <col min="4" max="4" width="53.140625" customWidth="1"/>
    <col min="5" max="5" width="41.140625" hidden="1" customWidth="1"/>
    <col min="6" max="6" width="15.7109375" customWidth="1"/>
    <col min="7" max="7" width="16" customWidth="1"/>
    <col min="8" max="8" width="84.7109375" hidden="1" customWidth="1"/>
    <col min="9" max="9" width="54.28515625" hidden="1" customWidth="1"/>
    <col min="10" max="10" width="13.5703125" customWidth="1"/>
    <col min="11" max="11" width="12.85546875" customWidth="1"/>
    <col min="12" max="12" width="13.5703125" customWidth="1"/>
    <col min="13" max="13" width="13.42578125" customWidth="1"/>
    <col min="251" max="251" width="9" customWidth="1"/>
    <col min="252" max="252" width="37.28515625" customWidth="1"/>
    <col min="253" max="253" width="3.7109375" customWidth="1"/>
    <col min="254" max="256" width="0" hidden="1" customWidth="1"/>
    <col min="257" max="257" width="3.85546875" customWidth="1"/>
    <col min="258" max="258" width="9.140625" customWidth="1"/>
    <col min="259" max="259" width="11.42578125" customWidth="1"/>
    <col min="260" max="260" width="0" hidden="1" customWidth="1"/>
    <col min="261" max="261" width="11" customWidth="1"/>
    <col min="262" max="262" width="0" hidden="1" customWidth="1"/>
    <col min="263" max="263" width="16" customWidth="1"/>
    <col min="264" max="264" width="0" hidden="1" customWidth="1"/>
    <col min="507" max="507" width="9" customWidth="1"/>
    <col min="508" max="508" width="37.28515625" customWidth="1"/>
    <col min="509" max="509" width="3.7109375" customWidth="1"/>
    <col min="510" max="512" width="0" hidden="1" customWidth="1"/>
    <col min="513" max="513" width="3.85546875" customWidth="1"/>
    <col min="514" max="514" width="9.140625" customWidth="1"/>
    <col min="515" max="515" width="11.42578125" customWidth="1"/>
    <col min="516" max="516" width="0" hidden="1" customWidth="1"/>
    <col min="517" max="517" width="11" customWidth="1"/>
    <col min="518" max="518" width="0" hidden="1" customWidth="1"/>
    <col min="519" max="519" width="16" customWidth="1"/>
    <col min="520" max="520" width="0" hidden="1" customWidth="1"/>
    <col min="763" max="763" width="9" customWidth="1"/>
    <col min="764" max="764" width="37.28515625" customWidth="1"/>
    <col min="765" max="765" width="3.7109375" customWidth="1"/>
    <col min="766" max="768" width="0" hidden="1" customWidth="1"/>
    <col min="769" max="769" width="3.85546875" customWidth="1"/>
    <col min="770" max="770" width="9.140625" customWidth="1"/>
    <col min="771" max="771" width="11.42578125" customWidth="1"/>
    <col min="772" max="772" width="0" hidden="1" customWidth="1"/>
    <col min="773" max="773" width="11" customWidth="1"/>
    <col min="774" max="774" width="0" hidden="1" customWidth="1"/>
    <col min="775" max="775" width="16" customWidth="1"/>
    <col min="776" max="776" width="0" hidden="1" customWidth="1"/>
    <col min="1019" max="1019" width="9" customWidth="1"/>
    <col min="1020" max="1020" width="37.28515625" customWidth="1"/>
    <col min="1021" max="1021" width="3.7109375" customWidth="1"/>
    <col min="1022" max="1024" width="0" hidden="1" customWidth="1"/>
    <col min="1025" max="1025" width="3.85546875" customWidth="1"/>
    <col min="1026" max="1026" width="9.140625" customWidth="1"/>
    <col min="1027" max="1027" width="11.42578125" customWidth="1"/>
    <col min="1028" max="1028" width="0" hidden="1" customWidth="1"/>
    <col min="1029" max="1029" width="11" customWidth="1"/>
    <col min="1030" max="1030" width="0" hidden="1" customWidth="1"/>
    <col min="1031" max="1031" width="16" customWidth="1"/>
    <col min="1032" max="1032" width="0" hidden="1" customWidth="1"/>
    <col min="1275" max="1275" width="9" customWidth="1"/>
    <col min="1276" max="1276" width="37.28515625" customWidth="1"/>
    <col min="1277" max="1277" width="3.7109375" customWidth="1"/>
    <col min="1278" max="1280" width="0" hidden="1" customWidth="1"/>
    <col min="1281" max="1281" width="3.85546875" customWidth="1"/>
    <col min="1282" max="1282" width="9.140625" customWidth="1"/>
    <col min="1283" max="1283" width="11.42578125" customWidth="1"/>
    <col min="1284" max="1284" width="0" hidden="1" customWidth="1"/>
    <col min="1285" max="1285" width="11" customWidth="1"/>
    <col min="1286" max="1286" width="0" hidden="1" customWidth="1"/>
    <col min="1287" max="1287" width="16" customWidth="1"/>
    <col min="1288" max="1288" width="0" hidden="1" customWidth="1"/>
    <col min="1531" max="1531" width="9" customWidth="1"/>
    <col min="1532" max="1532" width="37.28515625" customWidth="1"/>
    <col min="1533" max="1533" width="3.7109375" customWidth="1"/>
    <col min="1534" max="1536" width="0" hidden="1" customWidth="1"/>
    <col min="1537" max="1537" width="3.85546875" customWidth="1"/>
    <col min="1538" max="1538" width="9.140625" customWidth="1"/>
    <col min="1539" max="1539" width="11.42578125" customWidth="1"/>
    <col min="1540" max="1540" width="0" hidden="1" customWidth="1"/>
    <col min="1541" max="1541" width="11" customWidth="1"/>
    <col min="1542" max="1542" width="0" hidden="1" customWidth="1"/>
    <col min="1543" max="1543" width="16" customWidth="1"/>
    <col min="1544" max="1544" width="0" hidden="1" customWidth="1"/>
    <col min="1787" max="1787" width="9" customWidth="1"/>
    <col min="1788" max="1788" width="37.28515625" customWidth="1"/>
    <col min="1789" max="1789" width="3.7109375" customWidth="1"/>
    <col min="1790" max="1792" width="0" hidden="1" customWidth="1"/>
    <col min="1793" max="1793" width="3.85546875" customWidth="1"/>
    <col min="1794" max="1794" width="9.140625" customWidth="1"/>
    <col min="1795" max="1795" width="11.42578125" customWidth="1"/>
    <col min="1796" max="1796" width="0" hidden="1" customWidth="1"/>
    <col min="1797" max="1797" width="11" customWidth="1"/>
    <col min="1798" max="1798" width="0" hidden="1" customWidth="1"/>
    <col min="1799" max="1799" width="16" customWidth="1"/>
    <col min="1800" max="1800" width="0" hidden="1" customWidth="1"/>
    <col min="2043" max="2043" width="9" customWidth="1"/>
    <col min="2044" max="2044" width="37.28515625" customWidth="1"/>
    <col min="2045" max="2045" width="3.7109375" customWidth="1"/>
    <col min="2046" max="2048" width="0" hidden="1" customWidth="1"/>
    <col min="2049" max="2049" width="3.85546875" customWidth="1"/>
    <col min="2050" max="2050" width="9.140625" customWidth="1"/>
    <col min="2051" max="2051" width="11.42578125" customWidth="1"/>
    <col min="2052" max="2052" width="0" hidden="1" customWidth="1"/>
    <col min="2053" max="2053" width="11" customWidth="1"/>
    <col min="2054" max="2054" width="0" hidden="1" customWidth="1"/>
    <col min="2055" max="2055" width="16" customWidth="1"/>
    <col min="2056" max="2056" width="0" hidden="1" customWidth="1"/>
    <col min="2299" max="2299" width="9" customWidth="1"/>
    <col min="2300" max="2300" width="37.28515625" customWidth="1"/>
    <col min="2301" max="2301" width="3.7109375" customWidth="1"/>
    <col min="2302" max="2304" width="0" hidden="1" customWidth="1"/>
    <col min="2305" max="2305" width="3.85546875" customWidth="1"/>
    <col min="2306" max="2306" width="9.140625" customWidth="1"/>
    <col min="2307" max="2307" width="11.42578125" customWidth="1"/>
    <col min="2308" max="2308" width="0" hidden="1" customWidth="1"/>
    <col min="2309" max="2309" width="11" customWidth="1"/>
    <col min="2310" max="2310" width="0" hidden="1" customWidth="1"/>
    <col min="2311" max="2311" width="16" customWidth="1"/>
    <col min="2312" max="2312" width="0" hidden="1" customWidth="1"/>
    <col min="2555" max="2555" width="9" customWidth="1"/>
    <col min="2556" max="2556" width="37.28515625" customWidth="1"/>
    <col min="2557" max="2557" width="3.7109375" customWidth="1"/>
    <col min="2558" max="2560" width="0" hidden="1" customWidth="1"/>
    <col min="2561" max="2561" width="3.85546875" customWidth="1"/>
    <col min="2562" max="2562" width="9.140625" customWidth="1"/>
    <col min="2563" max="2563" width="11.42578125" customWidth="1"/>
    <col min="2564" max="2564" width="0" hidden="1" customWidth="1"/>
    <col min="2565" max="2565" width="11" customWidth="1"/>
    <col min="2566" max="2566" width="0" hidden="1" customWidth="1"/>
    <col min="2567" max="2567" width="16" customWidth="1"/>
    <col min="2568" max="2568" width="0" hidden="1" customWidth="1"/>
    <col min="2811" max="2811" width="9" customWidth="1"/>
    <col min="2812" max="2812" width="37.28515625" customWidth="1"/>
    <col min="2813" max="2813" width="3.7109375" customWidth="1"/>
    <col min="2814" max="2816" width="0" hidden="1" customWidth="1"/>
    <col min="2817" max="2817" width="3.85546875" customWidth="1"/>
    <col min="2818" max="2818" width="9.140625" customWidth="1"/>
    <col min="2819" max="2819" width="11.42578125" customWidth="1"/>
    <col min="2820" max="2820" width="0" hidden="1" customWidth="1"/>
    <col min="2821" max="2821" width="11" customWidth="1"/>
    <col min="2822" max="2822" width="0" hidden="1" customWidth="1"/>
    <col min="2823" max="2823" width="16" customWidth="1"/>
    <col min="2824" max="2824" width="0" hidden="1" customWidth="1"/>
    <col min="3067" max="3067" width="9" customWidth="1"/>
    <col min="3068" max="3068" width="37.28515625" customWidth="1"/>
    <col min="3069" max="3069" width="3.7109375" customWidth="1"/>
    <col min="3070" max="3072" width="0" hidden="1" customWidth="1"/>
    <col min="3073" max="3073" width="3.85546875" customWidth="1"/>
    <col min="3074" max="3074" width="9.140625" customWidth="1"/>
    <col min="3075" max="3075" width="11.42578125" customWidth="1"/>
    <col min="3076" max="3076" width="0" hidden="1" customWidth="1"/>
    <col min="3077" max="3077" width="11" customWidth="1"/>
    <col min="3078" max="3078" width="0" hidden="1" customWidth="1"/>
    <col min="3079" max="3079" width="16" customWidth="1"/>
    <col min="3080" max="3080" width="0" hidden="1" customWidth="1"/>
    <col min="3323" max="3323" width="9" customWidth="1"/>
    <col min="3324" max="3324" width="37.28515625" customWidth="1"/>
    <col min="3325" max="3325" width="3.7109375" customWidth="1"/>
    <col min="3326" max="3328" width="0" hidden="1" customWidth="1"/>
    <col min="3329" max="3329" width="3.85546875" customWidth="1"/>
    <col min="3330" max="3330" width="9.140625" customWidth="1"/>
    <col min="3331" max="3331" width="11.42578125" customWidth="1"/>
    <col min="3332" max="3332" width="0" hidden="1" customWidth="1"/>
    <col min="3333" max="3333" width="11" customWidth="1"/>
    <col min="3334" max="3334" width="0" hidden="1" customWidth="1"/>
    <col min="3335" max="3335" width="16" customWidth="1"/>
    <col min="3336" max="3336" width="0" hidden="1" customWidth="1"/>
    <col min="3579" max="3579" width="9" customWidth="1"/>
    <col min="3580" max="3580" width="37.28515625" customWidth="1"/>
    <col min="3581" max="3581" width="3.7109375" customWidth="1"/>
    <col min="3582" max="3584" width="0" hidden="1" customWidth="1"/>
    <col min="3585" max="3585" width="3.85546875" customWidth="1"/>
    <col min="3586" max="3586" width="9.140625" customWidth="1"/>
    <col min="3587" max="3587" width="11.42578125" customWidth="1"/>
    <col min="3588" max="3588" width="0" hidden="1" customWidth="1"/>
    <col min="3589" max="3589" width="11" customWidth="1"/>
    <col min="3590" max="3590" width="0" hidden="1" customWidth="1"/>
    <col min="3591" max="3591" width="16" customWidth="1"/>
    <col min="3592" max="3592" width="0" hidden="1" customWidth="1"/>
    <col min="3835" max="3835" width="9" customWidth="1"/>
    <col min="3836" max="3836" width="37.28515625" customWidth="1"/>
    <col min="3837" max="3837" width="3.7109375" customWidth="1"/>
    <col min="3838" max="3840" width="0" hidden="1" customWidth="1"/>
    <col min="3841" max="3841" width="3.85546875" customWidth="1"/>
    <col min="3842" max="3842" width="9.140625" customWidth="1"/>
    <col min="3843" max="3843" width="11.42578125" customWidth="1"/>
    <col min="3844" max="3844" width="0" hidden="1" customWidth="1"/>
    <col min="3845" max="3845" width="11" customWidth="1"/>
    <col min="3846" max="3846" width="0" hidden="1" customWidth="1"/>
    <col min="3847" max="3847" width="16" customWidth="1"/>
    <col min="3848" max="3848" width="0" hidden="1" customWidth="1"/>
    <col min="4091" max="4091" width="9" customWidth="1"/>
    <col min="4092" max="4092" width="37.28515625" customWidth="1"/>
    <col min="4093" max="4093" width="3.7109375" customWidth="1"/>
    <col min="4094" max="4096" width="0" hidden="1" customWidth="1"/>
    <col min="4097" max="4097" width="3.85546875" customWidth="1"/>
    <col min="4098" max="4098" width="9.140625" customWidth="1"/>
    <col min="4099" max="4099" width="11.42578125" customWidth="1"/>
    <col min="4100" max="4100" width="0" hidden="1" customWidth="1"/>
    <col min="4101" max="4101" width="11" customWidth="1"/>
    <col min="4102" max="4102" width="0" hidden="1" customWidth="1"/>
    <col min="4103" max="4103" width="16" customWidth="1"/>
    <col min="4104" max="4104" width="0" hidden="1" customWidth="1"/>
    <col min="4347" max="4347" width="9" customWidth="1"/>
    <col min="4348" max="4348" width="37.28515625" customWidth="1"/>
    <col min="4349" max="4349" width="3.7109375" customWidth="1"/>
    <col min="4350" max="4352" width="0" hidden="1" customWidth="1"/>
    <col min="4353" max="4353" width="3.85546875" customWidth="1"/>
    <col min="4354" max="4354" width="9.140625" customWidth="1"/>
    <col min="4355" max="4355" width="11.42578125" customWidth="1"/>
    <col min="4356" max="4356" width="0" hidden="1" customWidth="1"/>
    <col min="4357" max="4357" width="11" customWidth="1"/>
    <col min="4358" max="4358" width="0" hidden="1" customWidth="1"/>
    <col min="4359" max="4359" width="16" customWidth="1"/>
    <col min="4360" max="4360" width="0" hidden="1" customWidth="1"/>
    <col min="4603" max="4603" width="9" customWidth="1"/>
    <col min="4604" max="4604" width="37.28515625" customWidth="1"/>
    <col min="4605" max="4605" width="3.7109375" customWidth="1"/>
    <col min="4606" max="4608" width="0" hidden="1" customWidth="1"/>
    <col min="4609" max="4609" width="3.85546875" customWidth="1"/>
    <col min="4610" max="4610" width="9.140625" customWidth="1"/>
    <col min="4611" max="4611" width="11.42578125" customWidth="1"/>
    <col min="4612" max="4612" width="0" hidden="1" customWidth="1"/>
    <col min="4613" max="4613" width="11" customWidth="1"/>
    <col min="4614" max="4614" width="0" hidden="1" customWidth="1"/>
    <col min="4615" max="4615" width="16" customWidth="1"/>
    <col min="4616" max="4616" width="0" hidden="1" customWidth="1"/>
    <col min="4859" max="4859" width="9" customWidth="1"/>
    <col min="4860" max="4860" width="37.28515625" customWidth="1"/>
    <col min="4861" max="4861" width="3.7109375" customWidth="1"/>
    <col min="4862" max="4864" width="0" hidden="1" customWidth="1"/>
    <col min="4865" max="4865" width="3.85546875" customWidth="1"/>
    <col min="4866" max="4866" width="9.140625" customWidth="1"/>
    <col min="4867" max="4867" width="11.42578125" customWidth="1"/>
    <col min="4868" max="4868" width="0" hidden="1" customWidth="1"/>
    <col min="4869" max="4869" width="11" customWidth="1"/>
    <col min="4870" max="4870" width="0" hidden="1" customWidth="1"/>
    <col min="4871" max="4871" width="16" customWidth="1"/>
    <col min="4872" max="4872" width="0" hidden="1" customWidth="1"/>
    <col min="5115" max="5115" width="9" customWidth="1"/>
    <col min="5116" max="5116" width="37.28515625" customWidth="1"/>
    <col min="5117" max="5117" width="3.7109375" customWidth="1"/>
    <col min="5118" max="5120" width="0" hidden="1" customWidth="1"/>
    <col min="5121" max="5121" width="3.85546875" customWidth="1"/>
    <col min="5122" max="5122" width="9.140625" customWidth="1"/>
    <col min="5123" max="5123" width="11.42578125" customWidth="1"/>
    <col min="5124" max="5124" width="0" hidden="1" customWidth="1"/>
    <col min="5125" max="5125" width="11" customWidth="1"/>
    <col min="5126" max="5126" width="0" hidden="1" customWidth="1"/>
    <col min="5127" max="5127" width="16" customWidth="1"/>
    <col min="5128" max="5128" width="0" hidden="1" customWidth="1"/>
    <col min="5371" max="5371" width="9" customWidth="1"/>
    <col min="5372" max="5372" width="37.28515625" customWidth="1"/>
    <col min="5373" max="5373" width="3.7109375" customWidth="1"/>
    <col min="5374" max="5376" width="0" hidden="1" customWidth="1"/>
    <col min="5377" max="5377" width="3.85546875" customWidth="1"/>
    <col min="5378" max="5378" width="9.140625" customWidth="1"/>
    <col min="5379" max="5379" width="11.42578125" customWidth="1"/>
    <col min="5380" max="5380" width="0" hidden="1" customWidth="1"/>
    <col min="5381" max="5381" width="11" customWidth="1"/>
    <col min="5382" max="5382" width="0" hidden="1" customWidth="1"/>
    <col min="5383" max="5383" width="16" customWidth="1"/>
    <col min="5384" max="5384" width="0" hidden="1" customWidth="1"/>
    <col min="5627" max="5627" width="9" customWidth="1"/>
    <col min="5628" max="5628" width="37.28515625" customWidth="1"/>
    <col min="5629" max="5629" width="3.7109375" customWidth="1"/>
    <col min="5630" max="5632" width="0" hidden="1" customWidth="1"/>
    <col min="5633" max="5633" width="3.85546875" customWidth="1"/>
    <col min="5634" max="5634" width="9.140625" customWidth="1"/>
    <col min="5635" max="5635" width="11.42578125" customWidth="1"/>
    <col min="5636" max="5636" width="0" hidden="1" customWidth="1"/>
    <col min="5637" max="5637" width="11" customWidth="1"/>
    <col min="5638" max="5638" width="0" hidden="1" customWidth="1"/>
    <col min="5639" max="5639" width="16" customWidth="1"/>
    <col min="5640" max="5640" width="0" hidden="1" customWidth="1"/>
    <col min="5883" max="5883" width="9" customWidth="1"/>
    <col min="5884" max="5884" width="37.28515625" customWidth="1"/>
    <col min="5885" max="5885" width="3.7109375" customWidth="1"/>
    <col min="5886" max="5888" width="0" hidden="1" customWidth="1"/>
    <col min="5889" max="5889" width="3.85546875" customWidth="1"/>
    <col min="5890" max="5890" width="9.140625" customWidth="1"/>
    <col min="5891" max="5891" width="11.42578125" customWidth="1"/>
    <col min="5892" max="5892" width="0" hidden="1" customWidth="1"/>
    <col min="5893" max="5893" width="11" customWidth="1"/>
    <col min="5894" max="5894" width="0" hidden="1" customWidth="1"/>
    <col min="5895" max="5895" width="16" customWidth="1"/>
    <col min="5896" max="5896" width="0" hidden="1" customWidth="1"/>
    <col min="6139" max="6139" width="9" customWidth="1"/>
    <col min="6140" max="6140" width="37.28515625" customWidth="1"/>
    <col min="6141" max="6141" width="3.7109375" customWidth="1"/>
    <col min="6142" max="6144" width="0" hidden="1" customWidth="1"/>
    <col min="6145" max="6145" width="3.85546875" customWidth="1"/>
    <col min="6146" max="6146" width="9.140625" customWidth="1"/>
    <col min="6147" max="6147" width="11.42578125" customWidth="1"/>
    <col min="6148" max="6148" width="0" hidden="1" customWidth="1"/>
    <col min="6149" max="6149" width="11" customWidth="1"/>
    <col min="6150" max="6150" width="0" hidden="1" customWidth="1"/>
    <col min="6151" max="6151" width="16" customWidth="1"/>
    <col min="6152" max="6152" width="0" hidden="1" customWidth="1"/>
    <col min="6395" max="6395" width="9" customWidth="1"/>
    <col min="6396" max="6396" width="37.28515625" customWidth="1"/>
    <col min="6397" max="6397" width="3.7109375" customWidth="1"/>
    <col min="6398" max="6400" width="0" hidden="1" customWidth="1"/>
    <col min="6401" max="6401" width="3.85546875" customWidth="1"/>
    <col min="6402" max="6402" width="9.140625" customWidth="1"/>
    <col min="6403" max="6403" width="11.42578125" customWidth="1"/>
    <col min="6404" max="6404" width="0" hidden="1" customWidth="1"/>
    <col min="6405" max="6405" width="11" customWidth="1"/>
    <col min="6406" max="6406" width="0" hidden="1" customWidth="1"/>
    <col min="6407" max="6407" width="16" customWidth="1"/>
    <col min="6408" max="6408" width="0" hidden="1" customWidth="1"/>
    <col min="6651" max="6651" width="9" customWidth="1"/>
    <col min="6652" max="6652" width="37.28515625" customWidth="1"/>
    <col min="6653" max="6653" width="3.7109375" customWidth="1"/>
    <col min="6654" max="6656" width="0" hidden="1" customWidth="1"/>
    <col min="6657" max="6657" width="3.85546875" customWidth="1"/>
    <col min="6658" max="6658" width="9.140625" customWidth="1"/>
    <col min="6659" max="6659" width="11.42578125" customWidth="1"/>
    <col min="6660" max="6660" width="0" hidden="1" customWidth="1"/>
    <col min="6661" max="6661" width="11" customWidth="1"/>
    <col min="6662" max="6662" width="0" hidden="1" customWidth="1"/>
    <col min="6663" max="6663" width="16" customWidth="1"/>
    <col min="6664" max="6664" width="0" hidden="1" customWidth="1"/>
    <col min="6907" max="6907" width="9" customWidth="1"/>
    <col min="6908" max="6908" width="37.28515625" customWidth="1"/>
    <col min="6909" max="6909" width="3.7109375" customWidth="1"/>
    <col min="6910" max="6912" width="0" hidden="1" customWidth="1"/>
    <col min="6913" max="6913" width="3.85546875" customWidth="1"/>
    <col min="6914" max="6914" width="9.140625" customWidth="1"/>
    <col min="6915" max="6915" width="11.42578125" customWidth="1"/>
    <col min="6916" max="6916" width="0" hidden="1" customWidth="1"/>
    <col min="6917" max="6917" width="11" customWidth="1"/>
    <col min="6918" max="6918" width="0" hidden="1" customWidth="1"/>
    <col min="6919" max="6919" width="16" customWidth="1"/>
    <col min="6920" max="6920" width="0" hidden="1" customWidth="1"/>
    <col min="7163" max="7163" width="9" customWidth="1"/>
    <col min="7164" max="7164" width="37.28515625" customWidth="1"/>
    <col min="7165" max="7165" width="3.7109375" customWidth="1"/>
    <col min="7166" max="7168" width="0" hidden="1" customWidth="1"/>
    <col min="7169" max="7169" width="3.85546875" customWidth="1"/>
    <col min="7170" max="7170" width="9.140625" customWidth="1"/>
    <col min="7171" max="7171" width="11.42578125" customWidth="1"/>
    <col min="7172" max="7172" width="0" hidden="1" customWidth="1"/>
    <col min="7173" max="7173" width="11" customWidth="1"/>
    <col min="7174" max="7174" width="0" hidden="1" customWidth="1"/>
    <col min="7175" max="7175" width="16" customWidth="1"/>
    <col min="7176" max="7176" width="0" hidden="1" customWidth="1"/>
    <col min="7419" max="7419" width="9" customWidth="1"/>
    <col min="7420" max="7420" width="37.28515625" customWidth="1"/>
    <col min="7421" max="7421" width="3.7109375" customWidth="1"/>
    <col min="7422" max="7424" width="0" hidden="1" customWidth="1"/>
    <col min="7425" max="7425" width="3.85546875" customWidth="1"/>
    <col min="7426" max="7426" width="9.140625" customWidth="1"/>
    <col min="7427" max="7427" width="11.42578125" customWidth="1"/>
    <col min="7428" max="7428" width="0" hidden="1" customWidth="1"/>
    <col min="7429" max="7429" width="11" customWidth="1"/>
    <col min="7430" max="7430" width="0" hidden="1" customWidth="1"/>
    <col min="7431" max="7431" width="16" customWidth="1"/>
    <col min="7432" max="7432" width="0" hidden="1" customWidth="1"/>
    <col min="7675" max="7675" width="9" customWidth="1"/>
    <col min="7676" max="7676" width="37.28515625" customWidth="1"/>
    <col min="7677" max="7677" width="3.7109375" customWidth="1"/>
    <col min="7678" max="7680" width="0" hidden="1" customWidth="1"/>
    <col min="7681" max="7681" width="3.85546875" customWidth="1"/>
    <col min="7682" max="7682" width="9.140625" customWidth="1"/>
    <col min="7683" max="7683" width="11.42578125" customWidth="1"/>
    <col min="7684" max="7684" width="0" hidden="1" customWidth="1"/>
    <col min="7685" max="7685" width="11" customWidth="1"/>
    <col min="7686" max="7686" width="0" hidden="1" customWidth="1"/>
    <col min="7687" max="7687" width="16" customWidth="1"/>
    <col min="7688" max="7688" width="0" hidden="1" customWidth="1"/>
    <col min="7931" max="7931" width="9" customWidth="1"/>
    <col min="7932" max="7932" width="37.28515625" customWidth="1"/>
    <col min="7933" max="7933" width="3.7109375" customWidth="1"/>
    <col min="7934" max="7936" width="0" hidden="1" customWidth="1"/>
    <col min="7937" max="7937" width="3.85546875" customWidth="1"/>
    <col min="7938" max="7938" width="9.140625" customWidth="1"/>
    <col min="7939" max="7939" width="11.42578125" customWidth="1"/>
    <col min="7940" max="7940" width="0" hidden="1" customWidth="1"/>
    <col min="7941" max="7941" width="11" customWidth="1"/>
    <col min="7942" max="7942" width="0" hidden="1" customWidth="1"/>
    <col min="7943" max="7943" width="16" customWidth="1"/>
    <col min="7944" max="7944" width="0" hidden="1" customWidth="1"/>
    <col min="8187" max="8187" width="9" customWidth="1"/>
    <col min="8188" max="8188" width="37.28515625" customWidth="1"/>
    <col min="8189" max="8189" width="3.7109375" customWidth="1"/>
    <col min="8190" max="8192" width="0" hidden="1" customWidth="1"/>
    <col min="8193" max="8193" width="3.85546875" customWidth="1"/>
    <col min="8194" max="8194" width="9.140625" customWidth="1"/>
    <col min="8195" max="8195" width="11.42578125" customWidth="1"/>
    <col min="8196" max="8196" width="0" hidden="1" customWidth="1"/>
    <col min="8197" max="8197" width="11" customWidth="1"/>
    <col min="8198" max="8198" width="0" hidden="1" customWidth="1"/>
    <col min="8199" max="8199" width="16" customWidth="1"/>
    <col min="8200" max="8200" width="0" hidden="1" customWidth="1"/>
    <col min="8443" max="8443" width="9" customWidth="1"/>
    <col min="8444" max="8444" width="37.28515625" customWidth="1"/>
    <col min="8445" max="8445" width="3.7109375" customWidth="1"/>
    <col min="8446" max="8448" width="0" hidden="1" customWidth="1"/>
    <col min="8449" max="8449" width="3.85546875" customWidth="1"/>
    <col min="8450" max="8450" width="9.140625" customWidth="1"/>
    <col min="8451" max="8451" width="11.42578125" customWidth="1"/>
    <col min="8452" max="8452" width="0" hidden="1" customWidth="1"/>
    <col min="8453" max="8453" width="11" customWidth="1"/>
    <col min="8454" max="8454" width="0" hidden="1" customWidth="1"/>
    <col min="8455" max="8455" width="16" customWidth="1"/>
    <col min="8456" max="8456" width="0" hidden="1" customWidth="1"/>
    <col min="8699" max="8699" width="9" customWidth="1"/>
    <col min="8700" max="8700" width="37.28515625" customWidth="1"/>
    <col min="8701" max="8701" width="3.7109375" customWidth="1"/>
    <col min="8702" max="8704" width="0" hidden="1" customWidth="1"/>
    <col min="8705" max="8705" width="3.85546875" customWidth="1"/>
    <col min="8706" max="8706" width="9.140625" customWidth="1"/>
    <col min="8707" max="8707" width="11.42578125" customWidth="1"/>
    <col min="8708" max="8708" width="0" hidden="1" customWidth="1"/>
    <col min="8709" max="8709" width="11" customWidth="1"/>
    <col min="8710" max="8710" width="0" hidden="1" customWidth="1"/>
    <col min="8711" max="8711" width="16" customWidth="1"/>
    <col min="8712" max="8712" width="0" hidden="1" customWidth="1"/>
    <col min="8955" max="8955" width="9" customWidth="1"/>
    <col min="8956" max="8956" width="37.28515625" customWidth="1"/>
    <col min="8957" max="8957" width="3.7109375" customWidth="1"/>
    <col min="8958" max="8960" width="0" hidden="1" customWidth="1"/>
    <col min="8961" max="8961" width="3.85546875" customWidth="1"/>
    <col min="8962" max="8962" width="9.140625" customWidth="1"/>
    <col min="8963" max="8963" width="11.42578125" customWidth="1"/>
    <col min="8964" max="8964" width="0" hidden="1" customWidth="1"/>
    <col min="8965" max="8965" width="11" customWidth="1"/>
    <col min="8966" max="8966" width="0" hidden="1" customWidth="1"/>
    <col min="8967" max="8967" width="16" customWidth="1"/>
    <col min="8968" max="8968" width="0" hidden="1" customWidth="1"/>
    <col min="9211" max="9211" width="9" customWidth="1"/>
    <col min="9212" max="9212" width="37.28515625" customWidth="1"/>
    <col min="9213" max="9213" width="3.7109375" customWidth="1"/>
    <col min="9214" max="9216" width="0" hidden="1" customWidth="1"/>
    <col min="9217" max="9217" width="3.85546875" customWidth="1"/>
    <col min="9218" max="9218" width="9.140625" customWidth="1"/>
    <col min="9219" max="9219" width="11.42578125" customWidth="1"/>
    <col min="9220" max="9220" width="0" hidden="1" customWidth="1"/>
    <col min="9221" max="9221" width="11" customWidth="1"/>
    <col min="9222" max="9222" width="0" hidden="1" customWidth="1"/>
    <col min="9223" max="9223" width="16" customWidth="1"/>
    <col min="9224" max="9224" width="0" hidden="1" customWidth="1"/>
    <col min="9467" max="9467" width="9" customWidth="1"/>
    <col min="9468" max="9468" width="37.28515625" customWidth="1"/>
    <col min="9469" max="9469" width="3.7109375" customWidth="1"/>
    <col min="9470" max="9472" width="0" hidden="1" customWidth="1"/>
    <col min="9473" max="9473" width="3.85546875" customWidth="1"/>
    <col min="9474" max="9474" width="9.140625" customWidth="1"/>
    <col min="9475" max="9475" width="11.42578125" customWidth="1"/>
    <col min="9476" max="9476" width="0" hidden="1" customWidth="1"/>
    <col min="9477" max="9477" width="11" customWidth="1"/>
    <col min="9478" max="9478" width="0" hidden="1" customWidth="1"/>
    <col min="9479" max="9479" width="16" customWidth="1"/>
    <col min="9480" max="9480" width="0" hidden="1" customWidth="1"/>
    <col min="9723" max="9723" width="9" customWidth="1"/>
    <col min="9724" max="9724" width="37.28515625" customWidth="1"/>
    <col min="9725" max="9725" width="3.7109375" customWidth="1"/>
    <col min="9726" max="9728" width="0" hidden="1" customWidth="1"/>
    <col min="9729" max="9729" width="3.85546875" customWidth="1"/>
    <col min="9730" max="9730" width="9.140625" customWidth="1"/>
    <col min="9731" max="9731" width="11.42578125" customWidth="1"/>
    <col min="9732" max="9732" width="0" hidden="1" customWidth="1"/>
    <col min="9733" max="9733" width="11" customWidth="1"/>
    <col min="9734" max="9734" width="0" hidden="1" customWidth="1"/>
    <col min="9735" max="9735" width="16" customWidth="1"/>
    <col min="9736" max="9736" width="0" hidden="1" customWidth="1"/>
    <col min="9979" max="9979" width="9" customWidth="1"/>
    <col min="9980" max="9980" width="37.28515625" customWidth="1"/>
    <col min="9981" max="9981" width="3.7109375" customWidth="1"/>
    <col min="9982" max="9984" width="0" hidden="1" customWidth="1"/>
    <col min="9985" max="9985" width="3.85546875" customWidth="1"/>
    <col min="9986" max="9986" width="9.140625" customWidth="1"/>
    <col min="9987" max="9987" width="11.42578125" customWidth="1"/>
    <col min="9988" max="9988" width="0" hidden="1" customWidth="1"/>
    <col min="9989" max="9989" width="11" customWidth="1"/>
    <col min="9990" max="9990" width="0" hidden="1" customWidth="1"/>
    <col min="9991" max="9991" width="16" customWidth="1"/>
    <col min="9992" max="9992" width="0" hidden="1" customWidth="1"/>
    <col min="10235" max="10235" width="9" customWidth="1"/>
    <col min="10236" max="10236" width="37.28515625" customWidth="1"/>
    <col min="10237" max="10237" width="3.7109375" customWidth="1"/>
    <col min="10238" max="10240" width="0" hidden="1" customWidth="1"/>
    <col min="10241" max="10241" width="3.85546875" customWidth="1"/>
    <col min="10242" max="10242" width="9.140625" customWidth="1"/>
    <col min="10243" max="10243" width="11.42578125" customWidth="1"/>
    <col min="10244" max="10244" width="0" hidden="1" customWidth="1"/>
    <col min="10245" max="10245" width="11" customWidth="1"/>
    <col min="10246" max="10246" width="0" hidden="1" customWidth="1"/>
    <col min="10247" max="10247" width="16" customWidth="1"/>
    <col min="10248" max="10248" width="0" hidden="1" customWidth="1"/>
    <col min="10491" max="10491" width="9" customWidth="1"/>
    <col min="10492" max="10492" width="37.28515625" customWidth="1"/>
    <col min="10493" max="10493" width="3.7109375" customWidth="1"/>
    <col min="10494" max="10496" width="0" hidden="1" customWidth="1"/>
    <col min="10497" max="10497" width="3.85546875" customWidth="1"/>
    <col min="10498" max="10498" width="9.140625" customWidth="1"/>
    <col min="10499" max="10499" width="11.42578125" customWidth="1"/>
    <col min="10500" max="10500" width="0" hidden="1" customWidth="1"/>
    <col min="10501" max="10501" width="11" customWidth="1"/>
    <col min="10502" max="10502" width="0" hidden="1" customWidth="1"/>
    <col min="10503" max="10503" width="16" customWidth="1"/>
    <col min="10504" max="10504" width="0" hidden="1" customWidth="1"/>
    <col min="10747" max="10747" width="9" customWidth="1"/>
    <col min="10748" max="10748" width="37.28515625" customWidth="1"/>
    <col min="10749" max="10749" width="3.7109375" customWidth="1"/>
    <col min="10750" max="10752" width="0" hidden="1" customWidth="1"/>
    <col min="10753" max="10753" width="3.85546875" customWidth="1"/>
    <col min="10754" max="10754" width="9.140625" customWidth="1"/>
    <col min="10755" max="10755" width="11.42578125" customWidth="1"/>
    <col min="10756" max="10756" width="0" hidden="1" customWidth="1"/>
    <col min="10757" max="10757" width="11" customWidth="1"/>
    <col min="10758" max="10758" width="0" hidden="1" customWidth="1"/>
    <col min="10759" max="10759" width="16" customWidth="1"/>
    <col min="10760" max="10760" width="0" hidden="1" customWidth="1"/>
    <col min="11003" max="11003" width="9" customWidth="1"/>
    <col min="11004" max="11004" width="37.28515625" customWidth="1"/>
    <col min="11005" max="11005" width="3.7109375" customWidth="1"/>
    <col min="11006" max="11008" width="0" hidden="1" customWidth="1"/>
    <col min="11009" max="11009" width="3.85546875" customWidth="1"/>
    <col min="11010" max="11010" width="9.140625" customWidth="1"/>
    <col min="11011" max="11011" width="11.42578125" customWidth="1"/>
    <col min="11012" max="11012" width="0" hidden="1" customWidth="1"/>
    <col min="11013" max="11013" width="11" customWidth="1"/>
    <col min="11014" max="11014" width="0" hidden="1" customWidth="1"/>
    <col min="11015" max="11015" width="16" customWidth="1"/>
    <col min="11016" max="11016" width="0" hidden="1" customWidth="1"/>
    <col min="11259" max="11259" width="9" customWidth="1"/>
    <col min="11260" max="11260" width="37.28515625" customWidth="1"/>
    <col min="11261" max="11261" width="3.7109375" customWidth="1"/>
    <col min="11262" max="11264" width="0" hidden="1" customWidth="1"/>
    <col min="11265" max="11265" width="3.85546875" customWidth="1"/>
    <col min="11266" max="11266" width="9.140625" customWidth="1"/>
    <col min="11267" max="11267" width="11.42578125" customWidth="1"/>
    <col min="11268" max="11268" width="0" hidden="1" customWidth="1"/>
    <col min="11269" max="11269" width="11" customWidth="1"/>
    <col min="11270" max="11270" width="0" hidden="1" customWidth="1"/>
    <col min="11271" max="11271" width="16" customWidth="1"/>
    <col min="11272" max="11272" width="0" hidden="1" customWidth="1"/>
    <col min="11515" max="11515" width="9" customWidth="1"/>
    <col min="11516" max="11516" width="37.28515625" customWidth="1"/>
    <col min="11517" max="11517" width="3.7109375" customWidth="1"/>
    <col min="11518" max="11520" width="0" hidden="1" customWidth="1"/>
    <col min="11521" max="11521" width="3.85546875" customWidth="1"/>
    <col min="11522" max="11522" width="9.140625" customWidth="1"/>
    <col min="11523" max="11523" width="11.42578125" customWidth="1"/>
    <col min="11524" max="11524" width="0" hidden="1" customWidth="1"/>
    <col min="11525" max="11525" width="11" customWidth="1"/>
    <col min="11526" max="11526" width="0" hidden="1" customWidth="1"/>
    <col min="11527" max="11527" width="16" customWidth="1"/>
    <col min="11528" max="11528" width="0" hidden="1" customWidth="1"/>
    <col min="11771" max="11771" width="9" customWidth="1"/>
    <col min="11772" max="11772" width="37.28515625" customWidth="1"/>
    <col min="11773" max="11773" width="3.7109375" customWidth="1"/>
    <col min="11774" max="11776" width="0" hidden="1" customWidth="1"/>
    <col min="11777" max="11777" width="3.85546875" customWidth="1"/>
    <col min="11778" max="11778" width="9.140625" customWidth="1"/>
    <col min="11779" max="11779" width="11.42578125" customWidth="1"/>
    <col min="11780" max="11780" width="0" hidden="1" customWidth="1"/>
    <col min="11781" max="11781" width="11" customWidth="1"/>
    <col min="11782" max="11782" width="0" hidden="1" customWidth="1"/>
    <col min="11783" max="11783" width="16" customWidth="1"/>
    <col min="11784" max="11784" width="0" hidden="1" customWidth="1"/>
    <col min="12027" max="12027" width="9" customWidth="1"/>
    <col min="12028" max="12028" width="37.28515625" customWidth="1"/>
    <col min="12029" max="12029" width="3.7109375" customWidth="1"/>
    <col min="12030" max="12032" width="0" hidden="1" customWidth="1"/>
    <col min="12033" max="12033" width="3.85546875" customWidth="1"/>
    <col min="12034" max="12034" width="9.140625" customWidth="1"/>
    <col min="12035" max="12035" width="11.42578125" customWidth="1"/>
    <col min="12036" max="12036" width="0" hidden="1" customWidth="1"/>
    <col min="12037" max="12037" width="11" customWidth="1"/>
    <col min="12038" max="12038" width="0" hidden="1" customWidth="1"/>
    <col min="12039" max="12039" width="16" customWidth="1"/>
    <col min="12040" max="12040" width="0" hidden="1" customWidth="1"/>
    <col min="12283" max="12283" width="9" customWidth="1"/>
    <col min="12284" max="12284" width="37.28515625" customWidth="1"/>
    <col min="12285" max="12285" width="3.7109375" customWidth="1"/>
    <col min="12286" max="12288" width="0" hidden="1" customWidth="1"/>
    <col min="12289" max="12289" width="3.85546875" customWidth="1"/>
    <col min="12290" max="12290" width="9.140625" customWidth="1"/>
    <col min="12291" max="12291" width="11.42578125" customWidth="1"/>
    <col min="12292" max="12292" width="0" hidden="1" customWidth="1"/>
    <col min="12293" max="12293" width="11" customWidth="1"/>
    <col min="12294" max="12294" width="0" hidden="1" customWidth="1"/>
    <col min="12295" max="12295" width="16" customWidth="1"/>
    <col min="12296" max="12296" width="0" hidden="1" customWidth="1"/>
    <col min="12539" max="12539" width="9" customWidth="1"/>
    <col min="12540" max="12540" width="37.28515625" customWidth="1"/>
    <col min="12541" max="12541" width="3.7109375" customWidth="1"/>
    <col min="12542" max="12544" width="0" hidden="1" customWidth="1"/>
    <col min="12545" max="12545" width="3.85546875" customWidth="1"/>
    <col min="12546" max="12546" width="9.140625" customWidth="1"/>
    <col min="12547" max="12547" width="11.42578125" customWidth="1"/>
    <col min="12548" max="12548" width="0" hidden="1" customWidth="1"/>
    <col min="12549" max="12549" width="11" customWidth="1"/>
    <col min="12550" max="12550" width="0" hidden="1" customWidth="1"/>
    <col min="12551" max="12551" width="16" customWidth="1"/>
    <col min="12552" max="12552" width="0" hidden="1" customWidth="1"/>
    <col min="12795" max="12795" width="9" customWidth="1"/>
    <col min="12796" max="12796" width="37.28515625" customWidth="1"/>
    <col min="12797" max="12797" width="3.7109375" customWidth="1"/>
    <col min="12798" max="12800" width="0" hidden="1" customWidth="1"/>
    <col min="12801" max="12801" width="3.85546875" customWidth="1"/>
    <col min="12802" max="12802" width="9.140625" customWidth="1"/>
    <col min="12803" max="12803" width="11.42578125" customWidth="1"/>
    <col min="12804" max="12804" width="0" hidden="1" customWidth="1"/>
    <col min="12805" max="12805" width="11" customWidth="1"/>
    <col min="12806" max="12806" width="0" hidden="1" customWidth="1"/>
    <col min="12807" max="12807" width="16" customWidth="1"/>
    <col min="12808" max="12808" width="0" hidden="1" customWidth="1"/>
    <col min="13051" max="13051" width="9" customWidth="1"/>
    <col min="13052" max="13052" width="37.28515625" customWidth="1"/>
    <col min="13053" max="13053" width="3.7109375" customWidth="1"/>
    <col min="13054" max="13056" width="0" hidden="1" customWidth="1"/>
    <col min="13057" max="13057" width="3.85546875" customWidth="1"/>
    <col min="13058" max="13058" width="9.140625" customWidth="1"/>
    <col min="13059" max="13059" width="11.42578125" customWidth="1"/>
    <col min="13060" max="13060" width="0" hidden="1" customWidth="1"/>
    <col min="13061" max="13061" width="11" customWidth="1"/>
    <col min="13062" max="13062" width="0" hidden="1" customWidth="1"/>
    <col min="13063" max="13063" width="16" customWidth="1"/>
    <col min="13064" max="13064" width="0" hidden="1" customWidth="1"/>
    <col min="13307" max="13307" width="9" customWidth="1"/>
    <col min="13308" max="13308" width="37.28515625" customWidth="1"/>
    <col min="13309" max="13309" width="3.7109375" customWidth="1"/>
    <col min="13310" max="13312" width="0" hidden="1" customWidth="1"/>
    <col min="13313" max="13313" width="3.85546875" customWidth="1"/>
    <col min="13314" max="13314" width="9.140625" customWidth="1"/>
    <col min="13315" max="13315" width="11.42578125" customWidth="1"/>
    <col min="13316" max="13316" width="0" hidden="1" customWidth="1"/>
    <col min="13317" max="13317" width="11" customWidth="1"/>
    <col min="13318" max="13318" width="0" hidden="1" customWidth="1"/>
    <col min="13319" max="13319" width="16" customWidth="1"/>
    <col min="13320" max="13320" width="0" hidden="1" customWidth="1"/>
    <col min="13563" max="13563" width="9" customWidth="1"/>
    <col min="13564" max="13564" width="37.28515625" customWidth="1"/>
    <col min="13565" max="13565" width="3.7109375" customWidth="1"/>
    <col min="13566" max="13568" width="0" hidden="1" customWidth="1"/>
    <col min="13569" max="13569" width="3.85546875" customWidth="1"/>
    <col min="13570" max="13570" width="9.140625" customWidth="1"/>
    <col min="13571" max="13571" width="11.42578125" customWidth="1"/>
    <col min="13572" max="13572" width="0" hidden="1" customWidth="1"/>
    <col min="13573" max="13573" width="11" customWidth="1"/>
    <col min="13574" max="13574" width="0" hidden="1" customWidth="1"/>
    <col min="13575" max="13575" width="16" customWidth="1"/>
    <col min="13576" max="13576" width="0" hidden="1" customWidth="1"/>
    <col min="13819" max="13819" width="9" customWidth="1"/>
    <col min="13820" max="13820" width="37.28515625" customWidth="1"/>
    <col min="13821" max="13821" width="3.7109375" customWidth="1"/>
    <col min="13822" max="13824" width="0" hidden="1" customWidth="1"/>
    <col min="13825" max="13825" width="3.85546875" customWidth="1"/>
    <col min="13826" max="13826" width="9.140625" customWidth="1"/>
    <col min="13827" max="13827" width="11.42578125" customWidth="1"/>
    <col min="13828" max="13828" width="0" hidden="1" customWidth="1"/>
    <col min="13829" max="13829" width="11" customWidth="1"/>
    <col min="13830" max="13830" width="0" hidden="1" customWidth="1"/>
    <col min="13831" max="13831" width="16" customWidth="1"/>
    <col min="13832" max="13832" width="0" hidden="1" customWidth="1"/>
    <col min="14075" max="14075" width="9" customWidth="1"/>
    <col min="14076" max="14076" width="37.28515625" customWidth="1"/>
    <col min="14077" max="14077" width="3.7109375" customWidth="1"/>
    <col min="14078" max="14080" width="0" hidden="1" customWidth="1"/>
    <col min="14081" max="14081" width="3.85546875" customWidth="1"/>
    <col min="14082" max="14082" width="9.140625" customWidth="1"/>
    <col min="14083" max="14083" width="11.42578125" customWidth="1"/>
    <col min="14084" max="14084" width="0" hidden="1" customWidth="1"/>
    <col min="14085" max="14085" width="11" customWidth="1"/>
    <col min="14086" max="14086" width="0" hidden="1" customWidth="1"/>
    <col min="14087" max="14087" width="16" customWidth="1"/>
    <col min="14088" max="14088" width="0" hidden="1" customWidth="1"/>
    <col min="14331" max="14331" width="9" customWidth="1"/>
    <col min="14332" max="14332" width="37.28515625" customWidth="1"/>
    <col min="14333" max="14333" width="3.7109375" customWidth="1"/>
    <col min="14334" max="14336" width="0" hidden="1" customWidth="1"/>
    <col min="14337" max="14337" width="3.85546875" customWidth="1"/>
    <col min="14338" max="14338" width="9.140625" customWidth="1"/>
    <col min="14339" max="14339" width="11.42578125" customWidth="1"/>
    <col min="14340" max="14340" width="0" hidden="1" customWidth="1"/>
    <col min="14341" max="14341" width="11" customWidth="1"/>
    <col min="14342" max="14342" width="0" hidden="1" customWidth="1"/>
    <col min="14343" max="14343" width="16" customWidth="1"/>
    <col min="14344" max="14344" width="0" hidden="1" customWidth="1"/>
    <col min="14587" max="14587" width="9" customWidth="1"/>
    <col min="14588" max="14588" width="37.28515625" customWidth="1"/>
    <col min="14589" max="14589" width="3.7109375" customWidth="1"/>
    <col min="14590" max="14592" width="0" hidden="1" customWidth="1"/>
    <col min="14593" max="14593" width="3.85546875" customWidth="1"/>
    <col min="14594" max="14594" width="9.140625" customWidth="1"/>
    <col min="14595" max="14595" width="11.42578125" customWidth="1"/>
    <col min="14596" max="14596" width="0" hidden="1" customWidth="1"/>
    <col min="14597" max="14597" width="11" customWidth="1"/>
    <col min="14598" max="14598" width="0" hidden="1" customWidth="1"/>
    <col min="14599" max="14599" width="16" customWidth="1"/>
    <col min="14600" max="14600" width="0" hidden="1" customWidth="1"/>
    <col min="14843" max="14843" width="9" customWidth="1"/>
    <col min="14844" max="14844" width="37.28515625" customWidth="1"/>
    <col min="14845" max="14845" width="3.7109375" customWidth="1"/>
    <col min="14846" max="14848" width="0" hidden="1" customWidth="1"/>
    <col min="14849" max="14849" width="3.85546875" customWidth="1"/>
    <col min="14850" max="14850" width="9.140625" customWidth="1"/>
    <col min="14851" max="14851" width="11.42578125" customWidth="1"/>
    <col min="14852" max="14852" width="0" hidden="1" customWidth="1"/>
    <col min="14853" max="14853" width="11" customWidth="1"/>
    <col min="14854" max="14854" width="0" hidden="1" customWidth="1"/>
    <col min="14855" max="14855" width="16" customWidth="1"/>
    <col min="14856" max="14856" width="0" hidden="1" customWidth="1"/>
    <col min="15099" max="15099" width="9" customWidth="1"/>
    <col min="15100" max="15100" width="37.28515625" customWidth="1"/>
    <col min="15101" max="15101" width="3.7109375" customWidth="1"/>
    <col min="15102" max="15104" width="0" hidden="1" customWidth="1"/>
    <col min="15105" max="15105" width="3.85546875" customWidth="1"/>
    <col min="15106" max="15106" width="9.140625" customWidth="1"/>
    <col min="15107" max="15107" width="11.42578125" customWidth="1"/>
    <col min="15108" max="15108" width="0" hidden="1" customWidth="1"/>
    <col min="15109" max="15109" width="11" customWidth="1"/>
    <col min="15110" max="15110" width="0" hidden="1" customWidth="1"/>
    <col min="15111" max="15111" width="16" customWidth="1"/>
    <col min="15112" max="15112" width="0" hidden="1" customWidth="1"/>
    <col min="15355" max="15355" width="9" customWidth="1"/>
    <col min="15356" max="15356" width="37.28515625" customWidth="1"/>
    <col min="15357" max="15357" width="3.7109375" customWidth="1"/>
    <col min="15358" max="15360" width="0" hidden="1" customWidth="1"/>
    <col min="15361" max="15361" width="3.85546875" customWidth="1"/>
    <col min="15362" max="15362" width="9.140625" customWidth="1"/>
    <col min="15363" max="15363" width="11.42578125" customWidth="1"/>
    <col min="15364" max="15364" width="0" hidden="1" customWidth="1"/>
    <col min="15365" max="15365" width="11" customWidth="1"/>
    <col min="15366" max="15366" width="0" hidden="1" customWidth="1"/>
    <col min="15367" max="15367" width="16" customWidth="1"/>
    <col min="15368" max="15368" width="0" hidden="1" customWidth="1"/>
    <col min="15611" max="15611" width="9" customWidth="1"/>
    <col min="15612" max="15612" width="37.28515625" customWidth="1"/>
    <col min="15613" max="15613" width="3.7109375" customWidth="1"/>
    <col min="15614" max="15616" width="0" hidden="1" customWidth="1"/>
    <col min="15617" max="15617" width="3.85546875" customWidth="1"/>
    <col min="15618" max="15618" width="9.140625" customWidth="1"/>
    <col min="15619" max="15619" width="11.42578125" customWidth="1"/>
    <col min="15620" max="15620" width="0" hidden="1" customWidth="1"/>
    <col min="15621" max="15621" width="11" customWidth="1"/>
    <col min="15622" max="15622" width="0" hidden="1" customWidth="1"/>
    <col min="15623" max="15623" width="16" customWidth="1"/>
    <col min="15624" max="15624" width="0" hidden="1" customWidth="1"/>
    <col min="15867" max="15867" width="9" customWidth="1"/>
    <col min="15868" max="15868" width="37.28515625" customWidth="1"/>
    <col min="15869" max="15869" width="3.7109375" customWidth="1"/>
    <col min="15870" max="15872" width="0" hidden="1" customWidth="1"/>
    <col min="15873" max="15873" width="3.85546875" customWidth="1"/>
    <col min="15874" max="15874" width="9.140625" customWidth="1"/>
    <col min="15875" max="15875" width="11.42578125" customWidth="1"/>
    <col min="15876" max="15876" width="0" hidden="1" customWidth="1"/>
    <col min="15877" max="15877" width="11" customWidth="1"/>
    <col min="15878" max="15878" width="0" hidden="1" customWidth="1"/>
    <col min="15879" max="15879" width="16" customWidth="1"/>
    <col min="15880" max="15880" width="0" hidden="1" customWidth="1"/>
    <col min="16123" max="16123" width="9" customWidth="1"/>
    <col min="16124" max="16124" width="37.28515625" customWidth="1"/>
    <col min="16125" max="16125" width="3.7109375" customWidth="1"/>
    <col min="16126" max="16128" width="0" hidden="1" customWidth="1"/>
    <col min="16129" max="16129" width="3.85546875" customWidth="1"/>
    <col min="16130" max="16130" width="9.140625" customWidth="1"/>
    <col min="16131" max="16131" width="11.42578125" customWidth="1"/>
    <col min="16132" max="16132" width="0" hidden="1" customWidth="1"/>
    <col min="16133" max="16133" width="11" customWidth="1"/>
    <col min="16134" max="16134" width="0" hidden="1" customWidth="1"/>
    <col min="16135" max="16135" width="16" customWidth="1"/>
    <col min="16136" max="16136" width="0" hidden="1" customWidth="1"/>
  </cols>
  <sheetData>
    <row r="1" spans="1:13" x14ac:dyDescent="0.25">
      <c r="A1" s="1" t="s">
        <v>38</v>
      </c>
      <c r="B1" s="1"/>
      <c r="D1" s="1"/>
    </row>
    <row r="2" spans="1:13" x14ac:dyDescent="0.25">
      <c r="A2" s="2"/>
      <c r="B2" s="2"/>
      <c r="D2" s="2" t="s">
        <v>75</v>
      </c>
    </row>
    <row r="3" spans="1:13" x14ac:dyDescent="0.25">
      <c r="A3" s="2"/>
      <c r="B3" s="2"/>
      <c r="D3" s="2"/>
    </row>
    <row r="4" spans="1:13" x14ac:dyDescent="0.25">
      <c r="A4" s="23"/>
      <c r="B4" s="23"/>
      <c r="C4" s="24"/>
      <c r="D4" s="2"/>
    </row>
    <row r="5" spans="1:13" x14ac:dyDescent="0.25">
      <c r="A5" s="5" t="s">
        <v>0</v>
      </c>
      <c r="B5" s="5" t="s">
        <v>0</v>
      </c>
      <c r="C5" s="6" t="s">
        <v>2</v>
      </c>
      <c r="D5" s="30"/>
      <c r="E5" s="8" t="s">
        <v>3</v>
      </c>
      <c r="F5" s="9" t="s">
        <v>1</v>
      </c>
      <c r="G5" s="9" t="s">
        <v>49</v>
      </c>
      <c r="H5" t="s">
        <v>4</v>
      </c>
      <c r="I5" s="34" t="s">
        <v>3</v>
      </c>
      <c r="J5" s="9" t="s">
        <v>2</v>
      </c>
      <c r="K5" s="9" t="s">
        <v>2</v>
      </c>
      <c r="L5" s="9" t="s">
        <v>2</v>
      </c>
      <c r="M5" s="9" t="s">
        <v>2</v>
      </c>
    </row>
    <row r="6" spans="1:13" x14ac:dyDescent="0.25">
      <c r="A6" s="5" t="s">
        <v>40</v>
      </c>
      <c r="B6" s="5" t="s">
        <v>5</v>
      </c>
      <c r="C6" s="10" t="s">
        <v>7</v>
      </c>
      <c r="D6" s="21" t="s">
        <v>6</v>
      </c>
      <c r="E6" s="8"/>
      <c r="F6" s="9" t="s">
        <v>74</v>
      </c>
      <c r="G6" s="9" t="s">
        <v>45</v>
      </c>
      <c r="I6" s="28"/>
      <c r="J6" s="9" t="s">
        <v>39</v>
      </c>
      <c r="K6" s="9" t="s">
        <v>50</v>
      </c>
      <c r="L6" s="9" t="s">
        <v>51</v>
      </c>
      <c r="M6" s="9" t="s">
        <v>40</v>
      </c>
    </row>
    <row r="7" spans="1:13" x14ac:dyDescent="0.25">
      <c r="A7" s="12">
        <v>388</v>
      </c>
      <c r="B7" s="12">
        <v>582</v>
      </c>
      <c r="C7" s="13">
        <v>234</v>
      </c>
      <c r="D7" s="7" t="s">
        <v>8</v>
      </c>
      <c r="E7" s="15" t="s">
        <v>9</v>
      </c>
      <c r="F7" s="14">
        <v>500</v>
      </c>
      <c r="G7" s="14">
        <v>500</v>
      </c>
      <c r="H7" s="3" t="s">
        <v>10</v>
      </c>
      <c r="J7" s="14">
        <v>388</v>
      </c>
      <c r="K7" s="14">
        <v>388</v>
      </c>
      <c r="L7" s="14">
        <v>582</v>
      </c>
      <c r="M7" s="14">
        <v>388</v>
      </c>
    </row>
    <row r="8" spans="1:13" x14ac:dyDescent="0.25">
      <c r="A8" s="12"/>
      <c r="B8" s="12"/>
      <c r="C8" s="13"/>
      <c r="D8" s="7" t="s">
        <v>42</v>
      </c>
      <c r="E8" s="15"/>
      <c r="F8" s="14">
        <v>120</v>
      </c>
      <c r="G8" s="14"/>
      <c r="H8" s="3"/>
      <c r="I8" t="s">
        <v>64</v>
      </c>
      <c r="J8" s="14">
        <v>0</v>
      </c>
      <c r="K8" s="14">
        <v>40</v>
      </c>
      <c r="L8" s="14">
        <v>0</v>
      </c>
      <c r="M8" s="14">
        <v>0</v>
      </c>
    </row>
    <row r="9" spans="1:13" x14ac:dyDescent="0.25">
      <c r="A9" s="12"/>
      <c r="B9" s="12"/>
      <c r="C9" s="13"/>
      <c r="D9" s="7" t="s">
        <v>52</v>
      </c>
      <c r="E9" s="15"/>
      <c r="F9" s="14">
        <v>2300</v>
      </c>
      <c r="G9" s="14">
        <v>2300</v>
      </c>
      <c r="J9" s="14">
        <v>2015.3</v>
      </c>
      <c r="K9" s="14">
        <v>1398</v>
      </c>
      <c r="L9" s="14">
        <v>1788</v>
      </c>
      <c r="M9" s="14">
        <v>1918</v>
      </c>
    </row>
    <row r="10" spans="1:13" x14ac:dyDescent="0.25">
      <c r="A10" s="12">
        <v>1560</v>
      </c>
      <c r="B10" s="12">
        <v>1569</v>
      </c>
      <c r="C10" s="13">
        <v>1608.36</v>
      </c>
      <c r="D10" s="7" t="s">
        <v>11</v>
      </c>
      <c r="E10" s="15" t="s">
        <v>12</v>
      </c>
      <c r="F10" s="14">
        <f>130*12</f>
        <v>1560</v>
      </c>
      <c r="G10" s="14">
        <v>1800</v>
      </c>
      <c r="J10" s="14">
        <f>3363.43-1560</f>
        <v>1803.4299999999998</v>
      </c>
      <c r="K10" s="14">
        <v>1608</v>
      </c>
      <c r="L10" s="14">
        <v>1569</v>
      </c>
      <c r="M10" s="14">
        <v>1560</v>
      </c>
    </row>
    <row r="11" spans="1:13" x14ac:dyDescent="0.25">
      <c r="A11" s="12">
        <v>1500</v>
      </c>
      <c r="B11" s="12">
        <v>1956</v>
      </c>
      <c r="C11" s="13">
        <v>1485</v>
      </c>
      <c r="D11" s="7" t="s">
        <v>13</v>
      </c>
      <c r="E11" s="15"/>
      <c r="F11" s="14">
        <v>1300</v>
      </c>
      <c r="G11" s="14">
        <v>1500</v>
      </c>
      <c r="H11" s="3"/>
      <c r="J11" s="14">
        <f>563.72-75</f>
        <v>488.72</v>
      </c>
      <c r="K11" s="14">
        <v>1485</v>
      </c>
      <c r="L11" s="14">
        <v>1956</v>
      </c>
      <c r="M11" s="14">
        <v>1500</v>
      </c>
    </row>
    <row r="12" spans="1:13" x14ac:dyDescent="0.25">
      <c r="A12" s="12">
        <v>3700</v>
      </c>
      <c r="B12" s="12">
        <v>2959</v>
      </c>
      <c r="C12" s="13">
        <v>2741.7200000000003</v>
      </c>
      <c r="D12" s="7" t="s">
        <v>41</v>
      </c>
      <c r="E12" s="15" t="s">
        <v>14</v>
      </c>
      <c r="F12" s="14">
        <v>6300</v>
      </c>
      <c r="G12" s="14">
        <v>6000</v>
      </c>
      <c r="H12" s="3" t="s">
        <v>15</v>
      </c>
      <c r="J12" s="14">
        <v>3608.83</v>
      </c>
      <c r="K12" s="14">
        <v>3445</v>
      </c>
      <c r="L12" s="32">
        <v>4100</v>
      </c>
      <c r="M12" s="32">
        <v>4500</v>
      </c>
    </row>
    <row r="13" spans="1:13" x14ac:dyDescent="0.25">
      <c r="A13" s="12"/>
      <c r="B13" s="12">
        <v>250</v>
      </c>
      <c r="C13" s="13">
        <v>282.79999999999995</v>
      </c>
      <c r="D13" s="16" t="s">
        <v>16</v>
      </c>
      <c r="E13" s="15" t="s">
        <v>17</v>
      </c>
      <c r="F13" s="14">
        <v>1000</v>
      </c>
      <c r="G13" s="14">
        <v>800</v>
      </c>
      <c r="H13" s="3"/>
      <c r="J13" s="14">
        <f>703.42+268.27</f>
        <v>971.68999999999994</v>
      </c>
      <c r="K13" s="14">
        <v>283</v>
      </c>
      <c r="L13" s="32">
        <v>300</v>
      </c>
      <c r="M13" s="32">
        <v>300</v>
      </c>
    </row>
    <row r="14" spans="1:13" x14ac:dyDescent="0.25">
      <c r="A14" s="12">
        <v>100</v>
      </c>
      <c r="B14" s="12">
        <v>105</v>
      </c>
      <c r="C14" s="13">
        <v>50</v>
      </c>
      <c r="D14" s="7" t="s">
        <v>43</v>
      </c>
      <c r="E14" s="15"/>
      <c r="F14" s="14">
        <v>150</v>
      </c>
      <c r="G14" s="14">
        <v>150</v>
      </c>
      <c r="J14" s="14">
        <v>250</v>
      </c>
      <c r="K14" s="14">
        <v>100</v>
      </c>
      <c r="L14" s="14">
        <v>105</v>
      </c>
      <c r="M14" s="14">
        <v>100</v>
      </c>
    </row>
    <row r="15" spans="1:13" x14ac:dyDescent="0.25">
      <c r="A15" s="12">
        <v>951</v>
      </c>
      <c r="B15" s="12">
        <v>730</v>
      </c>
      <c r="C15" s="13">
        <v>724.62</v>
      </c>
      <c r="D15" s="7" t="s">
        <v>19</v>
      </c>
      <c r="E15" s="15"/>
      <c r="F15" s="14">
        <v>720</v>
      </c>
      <c r="G15" s="14">
        <v>709.04</v>
      </c>
      <c r="I15" t="s">
        <v>55</v>
      </c>
      <c r="J15" s="14">
        <v>709.04</v>
      </c>
      <c r="K15" s="14">
        <v>725</v>
      </c>
      <c r="L15" s="14">
        <v>730</v>
      </c>
      <c r="M15" s="14">
        <v>951</v>
      </c>
    </row>
    <row r="16" spans="1:13" x14ac:dyDescent="0.25">
      <c r="A16" s="12">
        <v>170</v>
      </c>
      <c r="B16" s="12">
        <v>330</v>
      </c>
      <c r="C16" s="13">
        <v>145</v>
      </c>
      <c r="D16" s="7" t="s">
        <v>20</v>
      </c>
      <c r="E16" s="15"/>
      <c r="F16" s="14">
        <v>270</v>
      </c>
      <c r="G16" s="14">
        <v>270</v>
      </c>
      <c r="H16" s="3" t="s">
        <v>18</v>
      </c>
      <c r="J16" s="14"/>
      <c r="K16" s="14">
        <v>145</v>
      </c>
      <c r="L16" s="14">
        <v>330</v>
      </c>
      <c r="M16" s="14">
        <v>170</v>
      </c>
    </row>
    <row r="17" spans="1:13" x14ac:dyDescent="0.25">
      <c r="A17" s="12">
        <v>1456</v>
      </c>
      <c r="B17" s="12">
        <v>1437</v>
      </c>
      <c r="C17" s="13">
        <v>1560</v>
      </c>
      <c r="D17" s="7" t="s">
        <v>21</v>
      </c>
      <c r="E17" s="15"/>
      <c r="F17" s="14">
        <v>1560</v>
      </c>
      <c r="G17" s="14">
        <v>1560</v>
      </c>
      <c r="H17" s="3" t="s">
        <v>18</v>
      </c>
      <c r="J17" s="14">
        <v>1560</v>
      </c>
      <c r="K17" s="14">
        <v>1560</v>
      </c>
      <c r="L17" s="14">
        <v>1437</v>
      </c>
      <c r="M17" s="14">
        <v>1456</v>
      </c>
    </row>
    <row r="18" spans="1:13" x14ac:dyDescent="0.25">
      <c r="A18" s="12">
        <v>150</v>
      </c>
      <c r="B18" s="12">
        <v>52</v>
      </c>
      <c r="C18" s="13">
        <v>85</v>
      </c>
      <c r="D18" s="7" t="s">
        <v>22</v>
      </c>
      <c r="E18" s="15"/>
      <c r="F18" s="14">
        <v>200</v>
      </c>
      <c r="G18" s="14">
        <v>450</v>
      </c>
      <c r="I18" t="s">
        <v>55</v>
      </c>
      <c r="J18" s="14">
        <v>450</v>
      </c>
      <c r="K18" s="14">
        <v>85</v>
      </c>
      <c r="L18" s="14">
        <v>52</v>
      </c>
      <c r="M18" s="14">
        <v>150</v>
      </c>
    </row>
    <row r="19" spans="1:13" x14ac:dyDescent="0.25">
      <c r="A19" s="12">
        <v>800</v>
      </c>
      <c r="B19" s="12">
        <v>7900</v>
      </c>
      <c r="C19" s="13">
        <v>703</v>
      </c>
      <c r="D19" s="7" t="s">
        <v>46</v>
      </c>
      <c r="E19" s="15" t="s">
        <v>23</v>
      </c>
      <c r="F19" s="14">
        <v>1000</v>
      </c>
      <c r="G19" s="14">
        <v>3500</v>
      </c>
      <c r="H19" s="3" t="s">
        <v>24</v>
      </c>
      <c r="I19" t="s">
        <v>56</v>
      </c>
      <c r="J19" s="14">
        <f>3497+4869.7+2078.76</f>
        <v>10445.460000000001</v>
      </c>
      <c r="K19" s="29" t="s">
        <v>53</v>
      </c>
      <c r="L19" s="31">
        <v>185</v>
      </c>
      <c r="M19" s="31">
        <v>200</v>
      </c>
    </row>
    <row r="20" spans="1:13" x14ac:dyDescent="0.25">
      <c r="A20" s="12">
        <v>350</v>
      </c>
      <c r="B20" s="12">
        <v>415</v>
      </c>
      <c r="C20" s="13">
        <v>265.91999999999996</v>
      </c>
      <c r="D20" s="7" t="s">
        <v>25</v>
      </c>
      <c r="E20" s="15"/>
      <c r="F20" s="14">
        <v>200</v>
      </c>
      <c r="G20" s="14">
        <v>200</v>
      </c>
      <c r="I20" t="s">
        <v>65</v>
      </c>
      <c r="J20" s="14">
        <v>233.38</v>
      </c>
      <c r="K20" s="14">
        <v>266</v>
      </c>
      <c r="L20" s="14">
        <v>415</v>
      </c>
      <c r="M20" s="14">
        <v>350</v>
      </c>
    </row>
    <row r="21" spans="1:13" x14ac:dyDescent="0.25">
      <c r="A21" s="12">
        <v>810</v>
      </c>
      <c r="B21" s="12">
        <v>810</v>
      </c>
      <c r="C21" s="13">
        <v>500</v>
      </c>
      <c r="D21" s="7" t="s">
        <v>44</v>
      </c>
      <c r="E21" s="15"/>
      <c r="F21" s="14">
        <v>500</v>
      </c>
      <c r="G21" s="14">
        <v>500</v>
      </c>
      <c r="H21" s="3" t="s">
        <v>26</v>
      </c>
      <c r="J21" s="14">
        <v>500</v>
      </c>
      <c r="K21" s="14">
        <v>500</v>
      </c>
      <c r="L21" s="14">
        <v>810</v>
      </c>
      <c r="M21" s="14">
        <v>810</v>
      </c>
    </row>
    <row r="22" spans="1:13" x14ac:dyDescent="0.25">
      <c r="A22" s="12">
        <v>700</v>
      </c>
      <c r="B22" s="12">
        <v>60</v>
      </c>
      <c r="C22" s="13">
        <v>60</v>
      </c>
      <c r="D22" s="7" t="s">
        <v>27</v>
      </c>
      <c r="E22" s="15"/>
      <c r="F22" s="14">
        <v>90</v>
      </c>
      <c r="G22" s="14">
        <v>86</v>
      </c>
      <c r="I22" t="s">
        <v>57</v>
      </c>
      <c r="J22" s="14">
        <v>75</v>
      </c>
      <c r="K22" s="14">
        <v>60</v>
      </c>
      <c r="L22" s="14">
        <v>60</v>
      </c>
      <c r="M22" s="32">
        <v>700</v>
      </c>
    </row>
    <row r="23" spans="1:13" x14ac:dyDescent="0.25">
      <c r="A23" s="12"/>
      <c r="B23" s="12"/>
      <c r="C23" s="13"/>
      <c r="D23" s="7" t="s">
        <v>66</v>
      </c>
      <c r="E23" s="15"/>
      <c r="F23" s="14">
        <v>100</v>
      </c>
      <c r="G23" s="35">
        <v>100</v>
      </c>
      <c r="J23" s="29" t="s">
        <v>53</v>
      </c>
      <c r="K23" s="29" t="s">
        <v>53</v>
      </c>
      <c r="L23" s="29" t="s">
        <v>53</v>
      </c>
      <c r="M23" s="32">
        <v>0</v>
      </c>
    </row>
    <row r="24" spans="1:13" x14ac:dyDescent="0.25">
      <c r="A24" s="12">
        <v>0</v>
      </c>
      <c r="B24" s="12">
        <v>0</v>
      </c>
      <c r="C24" s="13">
        <v>2000</v>
      </c>
      <c r="D24" s="11" t="s">
        <v>69</v>
      </c>
      <c r="E24" s="26"/>
      <c r="F24" s="14">
        <v>2000</v>
      </c>
      <c r="G24" s="36">
        <v>0</v>
      </c>
      <c r="H24" s="3" t="s">
        <v>37</v>
      </c>
      <c r="J24" s="14">
        <v>2000</v>
      </c>
      <c r="K24" s="14">
        <v>2000</v>
      </c>
      <c r="L24" s="29" t="s">
        <v>53</v>
      </c>
      <c r="M24" s="29" t="s">
        <v>53</v>
      </c>
    </row>
    <row r="25" spans="1:13" x14ac:dyDescent="0.25">
      <c r="A25" s="12"/>
      <c r="B25" s="12"/>
      <c r="C25" s="13"/>
      <c r="D25" s="11" t="s">
        <v>67</v>
      </c>
      <c r="E25" s="26"/>
      <c r="F25" s="14">
        <v>1000</v>
      </c>
      <c r="G25" s="36">
        <v>0</v>
      </c>
      <c r="H25" s="3"/>
      <c r="J25" s="29">
        <v>2354</v>
      </c>
      <c r="K25" s="29" t="s">
        <v>53</v>
      </c>
      <c r="L25" s="29" t="s">
        <v>53</v>
      </c>
      <c r="M25" s="29" t="s">
        <v>53</v>
      </c>
    </row>
    <row r="26" spans="1:13" x14ac:dyDescent="0.25">
      <c r="A26" s="17">
        <f>SUM(A7:A22)</f>
        <v>12635</v>
      </c>
      <c r="B26" s="17">
        <v>20878</v>
      </c>
      <c r="C26" s="18">
        <v>13426.410000000002</v>
      </c>
      <c r="D26" s="11"/>
      <c r="E26" s="19"/>
      <c r="F26" s="20">
        <f>SUM(F7:F25)</f>
        <v>20870</v>
      </c>
      <c r="G26" s="20">
        <f>SUM(G7:G25)</f>
        <v>20425.04</v>
      </c>
      <c r="J26" s="20">
        <f t="shared" ref="J26:M26" si="0">SUM(J7:J25)</f>
        <v>27852.850000000002</v>
      </c>
      <c r="K26" s="20">
        <f t="shared" si="0"/>
        <v>14088</v>
      </c>
      <c r="L26" s="20">
        <f t="shared" si="0"/>
        <v>14419</v>
      </c>
      <c r="M26" s="20">
        <f t="shared" si="0"/>
        <v>15053</v>
      </c>
    </row>
    <row r="27" spans="1:13" x14ac:dyDescent="0.25">
      <c r="A27" s="12"/>
      <c r="B27" s="12"/>
      <c r="C27" s="13"/>
      <c r="D27" s="21" t="s">
        <v>28</v>
      </c>
      <c r="E27" s="11"/>
      <c r="F27" s="37"/>
      <c r="G27" s="37"/>
      <c r="J27" s="14"/>
      <c r="K27" s="14"/>
      <c r="L27" s="14"/>
      <c r="M27" s="14"/>
    </row>
    <row r="28" spans="1:13" x14ac:dyDescent="0.25">
      <c r="A28" s="12">
        <v>450</v>
      </c>
      <c r="B28" s="12">
        <v>517</v>
      </c>
      <c r="C28" s="13">
        <v>75</v>
      </c>
      <c r="D28" s="7" t="s">
        <v>29</v>
      </c>
      <c r="E28" s="15" t="s">
        <v>30</v>
      </c>
      <c r="F28" s="14">
        <v>620</v>
      </c>
      <c r="G28" s="14">
        <v>620</v>
      </c>
      <c r="H28" s="14" t="s">
        <v>10</v>
      </c>
      <c r="I28" s="14" t="s">
        <v>63</v>
      </c>
      <c r="J28" s="14">
        <v>412.5</v>
      </c>
      <c r="K28" s="14">
        <v>75</v>
      </c>
      <c r="L28" s="14">
        <v>517</v>
      </c>
      <c r="M28" s="14">
        <v>450</v>
      </c>
    </row>
    <row r="29" spans="1:13" x14ac:dyDescent="0.25">
      <c r="A29" s="12">
        <v>1300</v>
      </c>
      <c r="B29" s="12">
        <v>1863</v>
      </c>
      <c r="C29" s="13">
        <v>1122.4000000000001</v>
      </c>
      <c r="D29" s="7" t="s">
        <v>71</v>
      </c>
      <c r="E29" s="15" t="s">
        <v>31</v>
      </c>
      <c r="F29" s="14">
        <v>1500</v>
      </c>
      <c r="G29" s="14">
        <v>1500</v>
      </c>
      <c r="H29" s="14"/>
      <c r="I29" s="14"/>
      <c r="J29" s="14">
        <v>1990.2</v>
      </c>
      <c r="K29" s="14">
        <v>1122</v>
      </c>
      <c r="L29" s="14">
        <v>1863</v>
      </c>
      <c r="M29" s="14">
        <v>1300</v>
      </c>
    </row>
    <row r="30" spans="1:13" x14ac:dyDescent="0.25">
      <c r="A30" s="12"/>
      <c r="B30" s="12"/>
      <c r="C30" s="13"/>
      <c r="D30" s="7" t="s">
        <v>68</v>
      </c>
      <c r="E30" s="15"/>
      <c r="F30" s="14">
        <v>200</v>
      </c>
      <c r="G30" s="14">
        <v>200</v>
      </c>
      <c r="H30" s="14"/>
      <c r="I30" s="14"/>
      <c r="J30" s="29" t="s">
        <v>72</v>
      </c>
      <c r="K30" s="29" t="s">
        <v>72</v>
      </c>
      <c r="L30" s="29" t="s">
        <v>72</v>
      </c>
      <c r="M30" s="29" t="s">
        <v>72</v>
      </c>
    </row>
    <row r="31" spans="1:13" x14ac:dyDescent="0.25">
      <c r="A31" s="12">
        <v>13500</v>
      </c>
      <c r="B31" s="12">
        <v>14500</v>
      </c>
      <c r="C31" s="13">
        <v>14000</v>
      </c>
      <c r="D31" s="7" t="s">
        <v>32</v>
      </c>
      <c r="E31" s="19"/>
      <c r="F31" s="14">
        <v>15866</v>
      </c>
      <c r="G31" s="14">
        <v>14748</v>
      </c>
      <c r="H31" s="14" t="s">
        <v>33</v>
      </c>
      <c r="I31" s="14"/>
      <c r="J31" s="14">
        <v>13000</v>
      </c>
      <c r="K31" s="14">
        <v>14000</v>
      </c>
      <c r="L31" s="14">
        <v>14500</v>
      </c>
      <c r="M31" s="14">
        <v>13500</v>
      </c>
    </row>
    <row r="32" spans="1:13" x14ac:dyDescent="0.25">
      <c r="A32" s="12"/>
      <c r="B32" s="12"/>
      <c r="C32" s="13"/>
      <c r="D32" s="7" t="s">
        <v>47</v>
      </c>
      <c r="E32" s="19"/>
      <c r="F32" s="14">
        <v>779</v>
      </c>
      <c r="G32" s="14">
        <v>894</v>
      </c>
      <c r="H32" s="14"/>
      <c r="I32" s="14" t="s">
        <v>58</v>
      </c>
      <c r="J32" s="29" t="s">
        <v>72</v>
      </c>
      <c r="K32" s="29" t="s">
        <v>72</v>
      </c>
      <c r="L32" s="29" t="s">
        <v>72</v>
      </c>
      <c r="M32" s="29" t="s">
        <v>72</v>
      </c>
    </row>
    <row r="33" spans="1:13" x14ac:dyDescent="0.25">
      <c r="A33" s="12">
        <v>1158</v>
      </c>
      <c r="B33" s="12">
        <v>1291</v>
      </c>
      <c r="C33" s="13">
        <v>1241.1300000000001</v>
      </c>
      <c r="D33" s="7" t="s">
        <v>34</v>
      </c>
      <c r="E33" s="19"/>
      <c r="F33" s="14">
        <v>1200</v>
      </c>
      <c r="G33" s="14">
        <v>1200</v>
      </c>
      <c r="H33" s="14" t="s">
        <v>35</v>
      </c>
      <c r="I33" s="14" t="s">
        <v>59</v>
      </c>
      <c r="J33" s="14">
        <v>1171.2</v>
      </c>
      <c r="K33" s="14">
        <v>1241</v>
      </c>
      <c r="L33" s="14">
        <v>1291</v>
      </c>
      <c r="M33" s="14">
        <v>1158</v>
      </c>
    </row>
    <row r="34" spans="1:13" x14ac:dyDescent="0.25">
      <c r="A34" s="12">
        <v>500</v>
      </c>
      <c r="B34" s="12">
        <v>115</v>
      </c>
      <c r="C34" s="13">
        <v>95.9</v>
      </c>
      <c r="D34" s="7" t="s">
        <v>36</v>
      </c>
      <c r="E34" s="19"/>
      <c r="F34" s="14">
        <v>200</v>
      </c>
      <c r="G34" s="14">
        <v>200</v>
      </c>
      <c r="H34" s="14"/>
      <c r="I34" s="14" t="s">
        <v>60</v>
      </c>
      <c r="J34" s="14">
        <v>138.55000000000001</v>
      </c>
      <c r="K34" s="14">
        <v>96</v>
      </c>
      <c r="L34" s="14">
        <v>115</v>
      </c>
      <c r="M34" s="14">
        <v>500</v>
      </c>
    </row>
    <row r="35" spans="1:13" x14ac:dyDescent="0.25">
      <c r="A35" s="12"/>
      <c r="B35" s="12"/>
      <c r="C35" s="13"/>
      <c r="D35" s="7" t="s">
        <v>54</v>
      </c>
      <c r="E35" s="19"/>
      <c r="F35" s="14">
        <v>5</v>
      </c>
      <c r="G35" s="14">
        <v>5</v>
      </c>
      <c r="H35" s="14"/>
      <c r="I35" s="14" t="s">
        <v>61</v>
      </c>
      <c r="J35" s="14">
        <v>5</v>
      </c>
      <c r="K35" s="14">
        <v>205</v>
      </c>
      <c r="L35" s="14">
        <v>110</v>
      </c>
      <c r="M35" s="14">
        <v>10</v>
      </c>
    </row>
    <row r="36" spans="1:13" x14ac:dyDescent="0.25">
      <c r="A36" s="12"/>
      <c r="B36" s="12"/>
      <c r="C36" s="13"/>
      <c r="D36" s="7" t="s">
        <v>70</v>
      </c>
      <c r="E36" s="19"/>
      <c r="F36" s="14">
        <v>400</v>
      </c>
      <c r="G36" s="14">
        <v>400</v>
      </c>
      <c r="H36" s="14"/>
      <c r="I36" s="14"/>
      <c r="J36" s="29" t="s">
        <v>53</v>
      </c>
      <c r="K36" s="29" t="s">
        <v>53</v>
      </c>
      <c r="L36" s="29" t="s">
        <v>53</v>
      </c>
      <c r="M36" s="29" t="s">
        <v>53</v>
      </c>
    </row>
    <row r="37" spans="1:13" x14ac:dyDescent="0.25">
      <c r="A37" s="12"/>
      <c r="B37" s="12"/>
      <c r="C37" s="13"/>
      <c r="D37" s="7" t="s">
        <v>73</v>
      </c>
      <c r="E37" s="19"/>
      <c r="F37" s="14">
        <v>100</v>
      </c>
      <c r="G37" s="14">
        <v>210</v>
      </c>
      <c r="H37" s="14"/>
      <c r="I37" s="14"/>
      <c r="J37" s="14">
        <v>11586</v>
      </c>
      <c r="K37" s="29" t="s">
        <v>53</v>
      </c>
      <c r="L37" s="29" t="s">
        <v>53</v>
      </c>
      <c r="M37" s="29" t="s">
        <v>53</v>
      </c>
    </row>
    <row r="38" spans="1:13" x14ac:dyDescent="0.25">
      <c r="A38" s="17">
        <f>SUM(A28:A34)</f>
        <v>16908</v>
      </c>
      <c r="B38" s="17">
        <v>21396</v>
      </c>
      <c r="C38" s="18">
        <v>16739.43</v>
      </c>
      <c r="D38" s="11"/>
      <c r="E38" s="19"/>
      <c r="F38" s="20">
        <f>SUM(F28:F37)</f>
        <v>20870</v>
      </c>
      <c r="G38" s="20">
        <f>SUM(G28:G37)</f>
        <v>19977</v>
      </c>
      <c r="J38" s="20">
        <f t="shared" ref="J38:M38" si="1">SUM(J28:J37)</f>
        <v>28303.45</v>
      </c>
      <c r="K38" s="20">
        <f t="shared" si="1"/>
        <v>16739</v>
      </c>
      <c r="L38" s="20">
        <f t="shared" si="1"/>
        <v>18396</v>
      </c>
      <c r="M38" s="20">
        <f t="shared" si="1"/>
        <v>16918</v>
      </c>
    </row>
    <row r="39" spans="1:13" x14ac:dyDescent="0.25">
      <c r="A39" s="7"/>
      <c r="B39" s="7"/>
      <c r="C39" s="22"/>
      <c r="D39" s="7"/>
      <c r="E39" s="7"/>
      <c r="F39" s="37"/>
      <c r="G39" s="37"/>
      <c r="J39" s="14"/>
      <c r="K39" s="14"/>
      <c r="L39" s="14"/>
      <c r="M39" s="14"/>
    </row>
    <row r="40" spans="1:13" x14ac:dyDescent="0.25">
      <c r="A40" s="19">
        <v>8000</v>
      </c>
      <c r="B40" s="19">
        <v>10000</v>
      </c>
      <c r="C40" s="18">
        <v>12000</v>
      </c>
      <c r="D40" s="21" t="s">
        <v>48</v>
      </c>
      <c r="E40" s="7"/>
      <c r="F40" s="27">
        <v>14000</v>
      </c>
      <c r="G40" s="27">
        <v>14000</v>
      </c>
      <c r="I40" t="s">
        <v>62</v>
      </c>
      <c r="J40" s="27">
        <v>12000</v>
      </c>
      <c r="K40" s="27">
        <v>10000</v>
      </c>
      <c r="L40" s="33" t="s">
        <v>53</v>
      </c>
      <c r="M40" s="33" t="s">
        <v>53</v>
      </c>
    </row>
    <row r="41" spans="1:13" x14ac:dyDescent="0.25">
      <c r="A41" s="7"/>
      <c r="B41" s="7"/>
      <c r="C41" s="22"/>
      <c r="D41" s="7"/>
      <c r="E41" s="7"/>
      <c r="F41" s="7"/>
      <c r="G41" s="7"/>
      <c r="J41" s="14"/>
      <c r="K41" s="14"/>
      <c r="L41" s="14"/>
      <c r="M41" s="14"/>
    </row>
    <row r="44" spans="1:13" x14ac:dyDescent="0.25">
      <c r="I44" s="25"/>
    </row>
  </sheetData>
  <pageMargins left="0.7" right="0.7" top="0.75" bottom="0.75" header="0.3" footer="0.3"/>
  <pageSetup paperSize="9" scale="73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Precept 2016.17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Joe</cp:lastModifiedBy>
  <cp:lastPrinted>2014-10-08T12:30:35Z</cp:lastPrinted>
  <dcterms:created xsi:type="dcterms:W3CDTF">2014-10-08T11:03:59Z</dcterms:created>
  <dcterms:modified xsi:type="dcterms:W3CDTF">2016-07-21T07:13:51Z</dcterms:modified>
</cp:coreProperties>
</file>